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-330" windowWidth="20055" windowHeight="7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4"/>
  <c r="I25"/>
  <c r="D5"/>
  <c r="D6"/>
  <c r="D7"/>
  <c r="D8"/>
  <c r="D9"/>
  <c r="D10"/>
  <c r="D11"/>
  <c r="D12"/>
  <c r="D13"/>
  <c r="D14"/>
  <c r="D15"/>
  <c r="D16"/>
  <c r="D17"/>
  <c r="D18"/>
  <c r="D4"/>
  <c r="C19"/>
  <c r="H34"/>
  <c r="H36" s="1"/>
  <c r="H25"/>
  <c r="G27" s="1"/>
  <c r="G29" s="1"/>
  <c r="B23"/>
  <c r="B19"/>
</calcChain>
</file>

<file path=xl/sharedStrings.xml><?xml version="1.0" encoding="utf-8"?>
<sst xmlns="http://schemas.openxmlformats.org/spreadsheetml/2006/main" count="57" uniqueCount="54">
  <si>
    <t>RECEIPTS</t>
  </si>
  <si>
    <t>2. Other</t>
  </si>
  <si>
    <t>3. Donations</t>
  </si>
  <si>
    <t>4. Salaries</t>
  </si>
  <si>
    <t>5. Rents</t>
  </si>
  <si>
    <t>6.Investment</t>
  </si>
  <si>
    <t>7. Special Collections : Dio</t>
  </si>
  <si>
    <t>8 Special Collections : Other</t>
  </si>
  <si>
    <t>9. Legacies</t>
  </si>
  <si>
    <t>10. Fund Raising Unrestricted</t>
  </si>
  <si>
    <t>11. Fund Raising Restricted</t>
  </si>
  <si>
    <t>12.Money from Diocesan Loan</t>
  </si>
  <si>
    <t>13. In &amp; Out Transactions</t>
  </si>
  <si>
    <t>14. Inter Parish Monies</t>
  </si>
  <si>
    <t>15. Other Misc.</t>
  </si>
  <si>
    <t>TOTAL RECEIPTS</t>
  </si>
  <si>
    <t>PAYMENTS</t>
  </si>
  <si>
    <t>20. Church Requisits</t>
  </si>
  <si>
    <t>21. Gen Admin</t>
  </si>
  <si>
    <t>22. Repairs &amp; Renewals</t>
  </si>
  <si>
    <t>23. Housekeeping</t>
  </si>
  <si>
    <t>24. Wages to Diocese Staff</t>
  </si>
  <si>
    <t>25. Wages to Parish Staff</t>
  </si>
  <si>
    <t>26. Heating &amp; Light</t>
  </si>
  <si>
    <t>27. Water Rates</t>
  </si>
  <si>
    <t>28. Clergy Allowances</t>
  </si>
  <si>
    <t>29. Clergy Car Allowances</t>
  </si>
  <si>
    <t>30 Special Collect : Diocese</t>
  </si>
  <si>
    <t>31. Special Collect : Other</t>
  </si>
  <si>
    <t>32. Levy</t>
  </si>
  <si>
    <t>33. Restricted Funds Out</t>
  </si>
  <si>
    <t>34. Payments to Diocese Loan</t>
  </si>
  <si>
    <t>35. Building Works</t>
  </si>
  <si>
    <t>36. Fund Raising Expenses</t>
  </si>
  <si>
    <t>37. In &amp; Out Transactions</t>
  </si>
  <si>
    <t>38. School Contributions</t>
  </si>
  <si>
    <t>39. Inter Parish</t>
  </si>
  <si>
    <t>40. Other Misc.</t>
  </si>
  <si>
    <t>42. Total Payments for Period</t>
  </si>
  <si>
    <t xml:space="preserve">17. Total Cash etc </t>
  </si>
  <si>
    <t xml:space="preserve">18. Total Recipts </t>
  </si>
  <si>
    <t>19. Total Line (17+18)</t>
  </si>
  <si>
    <t>1. Offertory GASDS</t>
  </si>
  <si>
    <t>41. TOTAL PAYMENTS</t>
  </si>
  <si>
    <t>BANK RECONCILLIATION</t>
  </si>
  <si>
    <t>Balance onBank Statement @ 30 Sep 16</t>
  </si>
  <si>
    <t>Add Bankings inc in Cash Book but not on Statement</t>
  </si>
  <si>
    <t>Deduct Cheques in a Cash Book but not on Statement</t>
  </si>
  <si>
    <t>Balance per Cash Book at 30 Sep 2016 (to agree line 43)</t>
  </si>
  <si>
    <t>1/4/15-30/9/15</t>
  </si>
  <si>
    <t>1/4/16-30/9/16</t>
  </si>
  <si>
    <t>Comparison</t>
  </si>
  <si>
    <t>43. Total Cash &amp; Bank Balances</t>
  </si>
  <si>
    <t>SIXTH MONTH ACCOUNTS APR - SEP 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</si>
</sst>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5" fillId="0" borderId="0" xfId="0" applyFont="1" applyBorder="1"/>
    <xf numFmtId="0" fontId="4" fillId="0" borderId="0" xfId="0" applyFont="1" applyBorder="1"/>
    <xf numFmtId="0" fontId="5" fillId="0" borderId="0" xfId="0" applyFont="1"/>
    <xf numFmtId="0" fontId="1" fillId="0" borderId="0" xfId="0" applyFont="1" applyFill="1"/>
    <xf numFmtId="0" fontId="1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0" xfId="0" applyFont="1"/>
    <xf numFmtId="0" fontId="7" fillId="0" borderId="2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3" workbookViewId="0">
      <selection activeCell="D1" sqref="D1"/>
    </sheetView>
  </sheetViews>
  <sheetFormatPr defaultRowHeight="15"/>
  <cols>
    <col min="1" max="1" width="21.140625" customWidth="1"/>
    <col min="2" max="2" width="9.5703125" customWidth="1"/>
    <col min="3" max="3" width="9.85546875" customWidth="1"/>
    <col min="5" max="5" width="12.140625" customWidth="1"/>
    <col min="6" max="6" width="11.28515625" customWidth="1"/>
    <col min="7" max="7" width="11.5703125" customWidth="1"/>
    <col min="8" max="9" width="9.7109375" customWidth="1"/>
  </cols>
  <sheetData>
    <row r="1" spans="1:10">
      <c r="D1" s="14" t="s">
        <v>53</v>
      </c>
    </row>
    <row r="2" spans="1:10" ht="12.75" customHeight="1"/>
    <row r="3" spans="1:10" ht="12" customHeight="1">
      <c r="A3" s="1" t="s">
        <v>0</v>
      </c>
      <c r="B3" s="2" t="s">
        <v>50</v>
      </c>
      <c r="C3" s="2" t="s">
        <v>49</v>
      </c>
      <c r="D3" s="13" t="s">
        <v>51</v>
      </c>
      <c r="F3" s="1" t="s">
        <v>16</v>
      </c>
      <c r="G3" s="1"/>
      <c r="H3" s="2" t="s">
        <v>50</v>
      </c>
      <c r="I3" s="2" t="s">
        <v>49</v>
      </c>
      <c r="J3" s="2" t="s">
        <v>51</v>
      </c>
    </row>
    <row r="4" spans="1:10" ht="12" customHeight="1">
      <c r="A4" s="1" t="s">
        <v>42</v>
      </c>
      <c r="B4" s="1">
        <v>4199</v>
      </c>
      <c r="C4" s="10">
        <v>4991</v>
      </c>
      <c r="D4" s="5">
        <f>(B4-C4)</f>
        <v>-792</v>
      </c>
      <c r="F4" s="1" t="s">
        <v>17</v>
      </c>
      <c r="G4" s="1"/>
      <c r="H4" s="1">
        <v>363</v>
      </c>
      <c r="I4" s="12">
        <v>759</v>
      </c>
      <c r="J4" s="7">
        <f>H4-I4</f>
        <v>-396</v>
      </c>
    </row>
    <row r="5" spans="1:10" ht="12" customHeight="1">
      <c r="A5" s="1" t="s">
        <v>1</v>
      </c>
      <c r="B5" s="1">
        <v>5834</v>
      </c>
      <c r="C5" s="10">
        <v>4998</v>
      </c>
      <c r="D5" s="5">
        <f t="shared" ref="D5:D18" si="0">(B5-C5)</f>
        <v>836</v>
      </c>
      <c r="F5" s="1" t="s">
        <v>18</v>
      </c>
      <c r="G5" s="1"/>
      <c r="H5" s="1">
        <v>3737</v>
      </c>
      <c r="I5" s="12">
        <v>3568</v>
      </c>
      <c r="J5" s="7">
        <f t="shared" ref="J5:J24" si="1">H5-I5</f>
        <v>169</v>
      </c>
    </row>
    <row r="6" spans="1:10" ht="12.75" customHeight="1">
      <c r="A6" s="1" t="s">
        <v>2</v>
      </c>
      <c r="B6" s="1">
        <v>3040</v>
      </c>
      <c r="C6" s="10">
        <v>1637</v>
      </c>
      <c r="D6" s="5">
        <f t="shared" si="0"/>
        <v>1403</v>
      </c>
      <c r="F6" s="1" t="s">
        <v>19</v>
      </c>
      <c r="G6" s="1"/>
      <c r="H6" s="1">
        <v>2319</v>
      </c>
      <c r="I6" s="12">
        <v>1485</v>
      </c>
      <c r="J6" s="7">
        <f t="shared" si="1"/>
        <v>834</v>
      </c>
    </row>
    <row r="7" spans="1:10" ht="12" customHeight="1">
      <c r="A7" s="1" t="s">
        <v>3</v>
      </c>
      <c r="B7" s="1">
        <v>0</v>
      </c>
      <c r="C7" s="10">
        <v>0</v>
      </c>
      <c r="D7" s="5">
        <f t="shared" si="0"/>
        <v>0</v>
      </c>
      <c r="F7" s="1" t="s">
        <v>20</v>
      </c>
      <c r="G7" s="1"/>
      <c r="H7" s="1">
        <v>2629</v>
      </c>
      <c r="I7" s="12">
        <v>1695</v>
      </c>
      <c r="J7" s="7">
        <f t="shared" si="1"/>
        <v>934</v>
      </c>
    </row>
    <row r="8" spans="1:10" ht="12.75" customHeight="1">
      <c r="A8" s="1" t="s">
        <v>4</v>
      </c>
      <c r="B8" s="1">
        <v>360</v>
      </c>
      <c r="C8" s="10">
        <v>630</v>
      </c>
      <c r="D8" s="5">
        <f t="shared" si="0"/>
        <v>-270</v>
      </c>
      <c r="F8" s="1" t="s">
        <v>21</v>
      </c>
      <c r="G8" s="1"/>
      <c r="H8" s="1">
        <v>104</v>
      </c>
      <c r="I8" s="12">
        <v>0</v>
      </c>
      <c r="J8" s="7">
        <f t="shared" si="1"/>
        <v>104</v>
      </c>
    </row>
    <row r="9" spans="1:10" ht="12.75" customHeight="1">
      <c r="A9" s="1" t="s">
        <v>5</v>
      </c>
      <c r="B9" s="1">
        <v>0</v>
      </c>
      <c r="C9" s="10">
        <v>0</v>
      </c>
      <c r="D9" s="5">
        <f t="shared" si="0"/>
        <v>0</v>
      </c>
      <c r="F9" s="1" t="s">
        <v>22</v>
      </c>
      <c r="G9" s="1"/>
      <c r="H9" s="1">
        <v>0</v>
      </c>
      <c r="I9" s="12">
        <v>0</v>
      </c>
      <c r="J9" s="7">
        <f t="shared" si="1"/>
        <v>0</v>
      </c>
    </row>
    <row r="10" spans="1:10" ht="13.5" customHeight="1">
      <c r="A10" s="1" t="s">
        <v>6</v>
      </c>
      <c r="B10" s="1">
        <v>805</v>
      </c>
      <c r="C10" s="10">
        <v>648</v>
      </c>
      <c r="D10" s="5">
        <f t="shared" si="0"/>
        <v>157</v>
      </c>
      <c r="F10" s="1" t="s">
        <v>23</v>
      </c>
      <c r="G10" s="1"/>
      <c r="H10" s="1">
        <v>2076</v>
      </c>
      <c r="I10" s="12">
        <v>1843</v>
      </c>
      <c r="J10" s="7">
        <f t="shared" si="1"/>
        <v>233</v>
      </c>
    </row>
    <row r="11" spans="1:10" ht="12.75" customHeight="1">
      <c r="A11" s="1" t="s">
        <v>7</v>
      </c>
      <c r="B11" s="1">
        <v>934</v>
      </c>
      <c r="C11" s="10">
        <v>1365</v>
      </c>
      <c r="D11" s="5">
        <f t="shared" si="0"/>
        <v>-431</v>
      </c>
      <c r="F11" s="1" t="s">
        <v>24</v>
      </c>
      <c r="G11" s="1"/>
      <c r="H11" s="1">
        <v>113</v>
      </c>
      <c r="I11" s="12">
        <v>442</v>
      </c>
      <c r="J11" s="7">
        <f t="shared" si="1"/>
        <v>-329</v>
      </c>
    </row>
    <row r="12" spans="1:10" ht="13.5" customHeight="1">
      <c r="A12" s="1" t="s">
        <v>8</v>
      </c>
      <c r="B12" s="1">
        <v>0</v>
      </c>
      <c r="C12" s="10">
        <v>0</v>
      </c>
      <c r="D12" s="5">
        <f t="shared" si="0"/>
        <v>0</v>
      </c>
      <c r="F12" s="1" t="s">
        <v>25</v>
      </c>
      <c r="G12" s="1"/>
      <c r="H12" s="1">
        <v>3475</v>
      </c>
      <c r="I12" s="12">
        <v>2341</v>
      </c>
      <c r="J12" s="7">
        <f t="shared" si="1"/>
        <v>1134</v>
      </c>
    </row>
    <row r="13" spans="1:10" ht="13.5" customHeight="1">
      <c r="A13" s="1" t="s">
        <v>9</v>
      </c>
      <c r="B13" s="1">
        <v>518</v>
      </c>
      <c r="C13" s="10">
        <v>693</v>
      </c>
      <c r="D13" s="5">
        <f t="shared" si="0"/>
        <v>-175</v>
      </c>
      <c r="F13" s="1" t="s">
        <v>26</v>
      </c>
      <c r="G13" s="1"/>
      <c r="H13" s="1">
        <v>1262</v>
      </c>
      <c r="I13" s="12">
        <v>703</v>
      </c>
      <c r="J13" s="7">
        <f t="shared" si="1"/>
        <v>559</v>
      </c>
    </row>
    <row r="14" spans="1:10" ht="12.75" customHeight="1">
      <c r="A14" s="1" t="s">
        <v>10</v>
      </c>
      <c r="B14" s="1">
        <v>25</v>
      </c>
      <c r="C14" s="10">
        <v>2897</v>
      </c>
      <c r="D14" s="5">
        <f t="shared" si="0"/>
        <v>-2872</v>
      </c>
      <c r="F14" s="1" t="s">
        <v>27</v>
      </c>
      <c r="G14" s="1"/>
      <c r="H14" s="1">
        <v>758</v>
      </c>
      <c r="I14" s="12">
        <v>705</v>
      </c>
      <c r="J14" s="7">
        <f t="shared" si="1"/>
        <v>53</v>
      </c>
    </row>
    <row r="15" spans="1:10" ht="13.5" customHeight="1">
      <c r="A15" s="1" t="s">
        <v>11</v>
      </c>
      <c r="B15" s="1">
        <v>0</v>
      </c>
      <c r="C15" s="10">
        <v>0</v>
      </c>
      <c r="D15" s="5">
        <f t="shared" si="0"/>
        <v>0</v>
      </c>
      <c r="F15" s="1" t="s">
        <v>28</v>
      </c>
      <c r="G15" s="1"/>
      <c r="H15" s="1">
        <v>1482</v>
      </c>
      <c r="I15" s="12">
        <v>1273</v>
      </c>
      <c r="J15" s="7">
        <f t="shared" si="1"/>
        <v>209</v>
      </c>
    </row>
    <row r="16" spans="1:10" ht="12.75" customHeight="1">
      <c r="A16" s="1" t="s">
        <v>12</v>
      </c>
      <c r="B16" s="1">
        <v>1706</v>
      </c>
      <c r="C16" s="10">
        <v>1792</v>
      </c>
      <c r="D16" s="5">
        <f t="shared" si="0"/>
        <v>-86</v>
      </c>
      <c r="F16" s="1" t="s">
        <v>29</v>
      </c>
      <c r="G16" s="1"/>
      <c r="H16" s="1">
        <v>848</v>
      </c>
      <c r="I16" s="12">
        <v>718</v>
      </c>
      <c r="J16" s="7">
        <f t="shared" si="1"/>
        <v>130</v>
      </c>
    </row>
    <row r="17" spans="1:10" ht="14.25" customHeight="1">
      <c r="A17" s="1" t="s">
        <v>13</v>
      </c>
      <c r="B17" s="1">
        <v>3978</v>
      </c>
      <c r="C17" s="10">
        <v>568</v>
      </c>
      <c r="D17" s="5">
        <f t="shared" si="0"/>
        <v>3410</v>
      </c>
      <c r="F17" s="1" t="s">
        <v>30</v>
      </c>
      <c r="G17" s="1"/>
      <c r="H17" s="8">
        <v>0</v>
      </c>
      <c r="I17" s="12">
        <v>0</v>
      </c>
      <c r="J17" s="7">
        <f t="shared" si="1"/>
        <v>0</v>
      </c>
    </row>
    <row r="18" spans="1:10" ht="12.75" customHeight="1">
      <c r="A18" s="1" t="s">
        <v>14</v>
      </c>
      <c r="B18" s="1">
        <v>0</v>
      </c>
      <c r="C18" s="10">
        <v>138</v>
      </c>
      <c r="D18" s="5">
        <f t="shared" si="0"/>
        <v>-138</v>
      </c>
      <c r="F18" s="1" t="s">
        <v>31</v>
      </c>
      <c r="G18" s="1"/>
      <c r="H18" s="8">
        <v>0</v>
      </c>
      <c r="I18" s="12">
        <v>0</v>
      </c>
      <c r="J18" s="7">
        <f t="shared" si="1"/>
        <v>0</v>
      </c>
    </row>
    <row r="19" spans="1:10" ht="12" customHeight="1" thickBot="1">
      <c r="A19" s="1" t="s">
        <v>15</v>
      </c>
      <c r="B19" s="3">
        <f>SUM(B4:B18)</f>
        <v>21399</v>
      </c>
      <c r="C19" s="11">
        <f>SUM(C4:C18)</f>
        <v>20357</v>
      </c>
      <c r="D19" s="6"/>
      <c r="F19" s="1" t="s">
        <v>32</v>
      </c>
      <c r="G19" s="1"/>
      <c r="H19" s="1">
        <v>0</v>
      </c>
      <c r="I19" s="12">
        <v>0</v>
      </c>
      <c r="J19" s="7">
        <f t="shared" si="1"/>
        <v>0</v>
      </c>
    </row>
    <row r="20" spans="1:10" ht="12.75" customHeight="1" thickTop="1">
      <c r="A20" s="1"/>
      <c r="B20" s="2"/>
      <c r="C20" s="9"/>
      <c r="D20" s="6"/>
      <c r="F20" s="1" t="s">
        <v>33</v>
      </c>
      <c r="H20" s="1">
        <v>0</v>
      </c>
      <c r="I20" s="12">
        <v>0</v>
      </c>
      <c r="J20" s="7">
        <f t="shared" si="1"/>
        <v>0</v>
      </c>
    </row>
    <row r="21" spans="1:10" ht="13.5" customHeight="1">
      <c r="A21" s="1" t="s">
        <v>39</v>
      </c>
      <c r="B21" s="1">
        <v>8580</v>
      </c>
      <c r="C21" s="5"/>
      <c r="D21" s="5"/>
      <c r="F21" s="1" t="s">
        <v>34</v>
      </c>
      <c r="H21" s="1">
        <v>1129</v>
      </c>
      <c r="I21" s="12">
        <v>902</v>
      </c>
      <c r="J21" s="7">
        <f t="shared" si="1"/>
        <v>227</v>
      </c>
    </row>
    <row r="22" spans="1:10" ht="12.75" customHeight="1">
      <c r="A22" s="1" t="s">
        <v>40</v>
      </c>
      <c r="B22" s="1">
        <v>21399</v>
      </c>
      <c r="C22" s="5"/>
      <c r="D22" s="6"/>
      <c r="F22" s="1" t="s">
        <v>35</v>
      </c>
      <c r="H22" s="1">
        <v>0</v>
      </c>
      <c r="I22" s="12">
        <v>0</v>
      </c>
      <c r="J22" s="7">
        <f t="shared" si="1"/>
        <v>0</v>
      </c>
    </row>
    <row r="23" spans="1:10" ht="13.5" customHeight="1" thickBot="1">
      <c r="A23" s="1" t="s">
        <v>41</v>
      </c>
      <c r="B23" s="3">
        <f>SUM(B21:B22)</f>
        <v>29979</v>
      </c>
      <c r="C23" s="5"/>
      <c r="D23" s="5"/>
      <c r="F23" s="1" t="s">
        <v>36</v>
      </c>
      <c r="H23" s="1">
        <v>0</v>
      </c>
      <c r="I23" s="12">
        <v>0</v>
      </c>
      <c r="J23" s="7">
        <f t="shared" si="1"/>
        <v>0</v>
      </c>
    </row>
    <row r="24" spans="1:10" ht="12" customHeight="1" thickTop="1">
      <c r="A24" s="1"/>
      <c r="C24" s="1"/>
      <c r="F24" s="1" t="s">
        <v>37</v>
      </c>
      <c r="H24" s="1">
        <v>248</v>
      </c>
      <c r="I24" s="12">
        <v>148</v>
      </c>
      <c r="J24" s="7">
        <f t="shared" si="1"/>
        <v>100</v>
      </c>
    </row>
    <row r="25" spans="1:10" ht="12.75" customHeight="1" thickBot="1">
      <c r="A25" s="1"/>
      <c r="C25" s="1"/>
      <c r="F25" s="1" t="s">
        <v>43</v>
      </c>
      <c r="H25" s="3">
        <f>SUM(H4:H24)</f>
        <v>20543</v>
      </c>
      <c r="I25" s="11">
        <f>SUM(I4:I24)</f>
        <v>16582</v>
      </c>
    </row>
    <row r="26" spans="1:10" ht="13.5" customHeight="1" thickTop="1">
      <c r="A26" s="1"/>
      <c r="B26" s="1"/>
      <c r="E26" s="1"/>
      <c r="G26" s="1"/>
      <c r="H26" s="4"/>
    </row>
    <row r="27" spans="1:10" ht="14.25" customHeight="1">
      <c r="A27" s="1"/>
      <c r="B27" s="1"/>
      <c r="E27" s="1" t="s">
        <v>38</v>
      </c>
      <c r="G27" s="1">
        <f>H25</f>
        <v>20543</v>
      </c>
      <c r="H27" s="5"/>
    </row>
    <row r="28" spans="1:10" ht="12.75" customHeight="1">
      <c r="A28" s="1"/>
      <c r="B28" s="1"/>
      <c r="E28" s="1" t="s">
        <v>52</v>
      </c>
      <c r="G28" s="1">
        <v>9436</v>
      </c>
      <c r="H28" s="5"/>
    </row>
    <row r="29" spans="1:10" ht="12.75" customHeight="1" thickBot="1">
      <c r="A29" s="1"/>
      <c r="B29" s="1"/>
      <c r="E29" s="1">
        <v>0</v>
      </c>
      <c r="G29" s="3">
        <f>SUM(G27:G28)</f>
        <v>29979</v>
      </c>
      <c r="H29" s="5"/>
    </row>
    <row r="30" spans="1:10" ht="12.75" customHeight="1" thickTop="1"/>
    <row r="31" spans="1:10" ht="12.75" customHeight="1">
      <c r="E31" s="1" t="s">
        <v>44</v>
      </c>
    </row>
    <row r="32" spans="1:10" ht="14.25" customHeight="1">
      <c r="E32" s="1" t="s">
        <v>45</v>
      </c>
      <c r="H32" s="1">
        <v>11256</v>
      </c>
    </row>
    <row r="33" spans="5:8" ht="13.5" customHeight="1">
      <c r="E33" s="1" t="s">
        <v>46</v>
      </c>
      <c r="H33" s="1">
        <v>0</v>
      </c>
    </row>
    <row r="34" spans="5:8" ht="13.5" customHeight="1" thickBot="1">
      <c r="H34" s="3">
        <f>SUM(H32:H33)</f>
        <v>11256</v>
      </c>
    </row>
    <row r="35" spans="5:8" ht="12.75" customHeight="1" thickTop="1">
      <c r="E35" s="1" t="s">
        <v>47</v>
      </c>
      <c r="H35" s="1">
        <v>1820</v>
      </c>
    </row>
    <row r="36" spans="5:8" ht="15.75" thickBot="1">
      <c r="E36" s="1" t="s">
        <v>48</v>
      </c>
      <c r="H36" s="3">
        <f>H34-H35</f>
        <v>9436</v>
      </c>
    </row>
    <row r="37" spans="5:8" ht="15.75" thickTop="1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rogereley</dc:creator>
  <cp:lastModifiedBy>rogereley</cp:lastModifiedBy>
  <cp:lastPrinted>2016-11-08T18:51:27Z</cp:lastPrinted>
  <dcterms:created xsi:type="dcterms:W3CDTF">2015-06-04T19:38:06Z</dcterms:created>
  <dcterms:modified xsi:type="dcterms:W3CDTF">2016-11-08T18:51:56Z</dcterms:modified>
</cp:coreProperties>
</file>