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16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7" i="1"/>
  <c r="D27"/>
  <c r="E46" l="1"/>
  <c r="E76" l="1"/>
  <c r="G27" l="1"/>
  <c r="C27"/>
  <c r="E64"/>
  <c r="G60"/>
  <c r="C71"/>
  <c r="G42"/>
  <c r="C42"/>
  <c r="E30" l="1"/>
  <c r="E31" s="1"/>
  <c r="C72"/>
  <c r="E74" s="1"/>
  <c r="E48"/>
  <c r="E75" l="1"/>
  <c r="E77" s="1"/>
  <c r="E49"/>
  <c r="G71" s="1"/>
  <c r="G72" s="1"/>
</calcChain>
</file>

<file path=xl/sharedStrings.xml><?xml version="1.0" encoding="utf-8"?>
<sst xmlns="http://schemas.openxmlformats.org/spreadsheetml/2006/main" count="70" uniqueCount="56">
  <si>
    <t>ANNUAL STATEMENT OF ACCOUNTS</t>
  </si>
  <si>
    <t>INCOME</t>
  </si>
  <si>
    <t>EXPENDITURE</t>
  </si>
  <si>
    <t>Offertories (Loose, packets and S/Os)</t>
  </si>
  <si>
    <t>Church Requisites</t>
  </si>
  <si>
    <t>Donations</t>
  </si>
  <si>
    <t>General Administration</t>
  </si>
  <si>
    <t>Rents</t>
  </si>
  <si>
    <t>Repairs and Renewals</t>
  </si>
  <si>
    <t>Housekeeping</t>
  </si>
  <si>
    <t>Special Collections (Diocese)</t>
  </si>
  <si>
    <t>Special Collections (Other Charities)</t>
  </si>
  <si>
    <t>Fund Raising</t>
  </si>
  <si>
    <t>Fund Raising Restricted</t>
  </si>
  <si>
    <t>Papers</t>
  </si>
  <si>
    <t>Candles</t>
  </si>
  <si>
    <t>Piety Shop Sales</t>
  </si>
  <si>
    <t>Piety Shop Supplies</t>
  </si>
  <si>
    <t>Flowers</t>
  </si>
  <si>
    <t>BALANCE SHEET</t>
  </si>
  <si>
    <t>Total Interest from accounts</t>
  </si>
  <si>
    <t>Special Collections (Others)</t>
  </si>
  <si>
    <t>CAFOD</t>
  </si>
  <si>
    <t>Holy Souls Chapel</t>
  </si>
  <si>
    <t>Byermoor Transfer</t>
  </si>
  <si>
    <t>Other Miscellaneous</t>
  </si>
  <si>
    <t>Utilities</t>
  </si>
  <si>
    <t>Clergy Allowances (Salary &amp; Car)</t>
  </si>
  <si>
    <t>Current Account at 31st March 2015</t>
  </si>
  <si>
    <t>Byermoor Payment</t>
  </si>
  <si>
    <t xml:space="preserve">Gift Aid Tax Reclaim </t>
  </si>
  <si>
    <t xml:space="preserve">GASDS </t>
  </si>
  <si>
    <t>Expenditure for Year</t>
  </si>
  <si>
    <t>Overall credit for year</t>
  </si>
  <si>
    <t>Net credit for year</t>
  </si>
  <si>
    <t>Current Account 2015 - 20016</t>
  </si>
  <si>
    <t>Wages to Diocese</t>
  </si>
  <si>
    <t>Diocesan Levy</t>
  </si>
  <si>
    <t>Current Account at 1st April 2015</t>
  </si>
  <si>
    <t>Net excess for year</t>
  </si>
  <si>
    <t>Deposit Account 2015 - 2016 (Held at Diocese)</t>
  </si>
  <si>
    <t xml:space="preserve">Electrical Rewiring </t>
  </si>
  <si>
    <t>Deposit Account at 1st April 2015</t>
  </si>
  <si>
    <t>Deposit Account at 31st March 2016</t>
  </si>
  <si>
    <t>Presbytery Loan Account 2015-2016 (Held at Diocese)</t>
  </si>
  <si>
    <t>Electrical Rewiring</t>
  </si>
  <si>
    <t>Bathroom Refit</t>
  </si>
  <si>
    <t>Loan Account at 1st April 2015</t>
  </si>
  <si>
    <t>Loan Account at 31st March 2016</t>
  </si>
  <si>
    <t>Current Account at 31st March 2016</t>
  </si>
  <si>
    <t>Total Accounts at 1st April 2015</t>
  </si>
  <si>
    <t>Total Accounts at 31st March 2016</t>
  </si>
  <si>
    <t xml:space="preserve">2014-2015 </t>
  </si>
  <si>
    <t>2014-2015</t>
  </si>
  <si>
    <t>NOTE - The Presbytery Loan Account does NOT have to be paid back.</t>
  </si>
  <si>
    <t>ST ANNE'S GATESHEAD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</si>
</sst>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1" fontId="0" fillId="0" borderId="0" xfId="0" applyNumberFormat="1"/>
    <xf numFmtId="1" fontId="2" fillId="0" borderId="1" xfId="0" applyNumberFormat="1" applyFont="1" applyBorder="1"/>
    <xf numFmtId="1" fontId="2" fillId="0" borderId="3" xfId="0" applyNumberFormat="1" applyFont="1" applyBorder="1"/>
    <xf numFmtId="0" fontId="0" fillId="0" borderId="0" xfId="0" applyBorder="1"/>
    <xf numFmtId="1" fontId="0" fillId="0" borderId="2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0" fillId="0" borderId="0" xfId="0" applyFill="1"/>
    <xf numFmtId="0" fontId="2" fillId="0" borderId="0" xfId="0" applyFont="1" applyBorder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" fontId="0" fillId="0" borderId="4" xfId="0" applyNumberFormat="1" applyBorder="1"/>
    <xf numFmtId="0" fontId="3" fillId="0" borderId="1" xfId="0" applyFont="1" applyBorder="1"/>
    <xf numFmtId="1" fontId="3" fillId="0" borderId="4" xfId="0" applyNumberFormat="1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workbookViewId="0">
      <selection activeCell="A2" sqref="A2"/>
    </sheetView>
  </sheetViews>
  <sheetFormatPr defaultRowHeight="15"/>
  <cols>
    <col min="1" max="1" width="34.140625" customWidth="1"/>
    <col min="3" max="3" width="9.42578125" customWidth="1"/>
    <col min="4" max="4" width="13" customWidth="1"/>
    <col min="6" max="6" width="25.85546875" customWidth="1"/>
    <col min="7" max="7" width="10.140625" customWidth="1"/>
    <col min="8" max="8" width="12" customWidth="1"/>
  </cols>
  <sheetData>
    <row r="1" spans="1:8" ht="15.75">
      <c r="A1" s="23" t="s">
        <v>55</v>
      </c>
      <c r="B1" s="23"/>
      <c r="C1" s="23"/>
      <c r="D1" s="23"/>
      <c r="E1" s="23"/>
      <c r="F1" s="23"/>
      <c r="G1" s="23"/>
    </row>
    <row r="2" spans="1:8" ht="15.75">
      <c r="A2" s="1"/>
      <c r="B2" s="1"/>
      <c r="C2" s="1"/>
      <c r="D2" s="1"/>
      <c r="E2" s="1"/>
      <c r="F2" s="1"/>
      <c r="G2" s="1"/>
    </row>
    <row r="3" spans="1:8" ht="15.75">
      <c r="A3" s="23" t="s">
        <v>0</v>
      </c>
      <c r="B3" s="23"/>
      <c r="C3" s="23"/>
      <c r="D3" s="23"/>
      <c r="E3" s="23"/>
      <c r="F3" s="23"/>
      <c r="G3" s="23"/>
    </row>
    <row r="4" spans="1:8" ht="15.75">
      <c r="A4" s="1"/>
      <c r="B4" s="1"/>
      <c r="C4" s="1"/>
      <c r="D4" s="1"/>
      <c r="E4" s="1"/>
      <c r="F4" s="1"/>
      <c r="G4" s="1"/>
    </row>
    <row r="5" spans="1:8" ht="15.75">
      <c r="A5" s="1"/>
      <c r="B5" s="1"/>
      <c r="C5" s="1"/>
      <c r="D5" s="1"/>
      <c r="E5" s="1"/>
      <c r="F5" s="1"/>
      <c r="G5" s="1"/>
    </row>
    <row r="6" spans="1:8" ht="15.75">
      <c r="A6" s="23" t="s">
        <v>35</v>
      </c>
      <c r="B6" s="23"/>
      <c r="C6" s="23"/>
      <c r="D6" s="23"/>
      <c r="E6" s="23"/>
      <c r="F6" s="23"/>
      <c r="G6" s="23"/>
    </row>
    <row r="7" spans="1:8" ht="15.75">
      <c r="A7" s="1"/>
      <c r="B7" s="1"/>
      <c r="C7" s="1"/>
      <c r="D7" s="1"/>
      <c r="E7" s="1"/>
      <c r="F7" s="1"/>
      <c r="G7" s="1"/>
    </row>
    <row r="8" spans="1:8">
      <c r="A8" s="25" t="s">
        <v>1</v>
      </c>
      <c r="B8" s="25"/>
      <c r="C8" s="25"/>
      <c r="D8" s="22" t="s">
        <v>52</v>
      </c>
      <c r="E8" s="25" t="s">
        <v>2</v>
      </c>
      <c r="F8" s="25"/>
      <c r="G8" s="25"/>
      <c r="H8" s="22" t="s">
        <v>53</v>
      </c>
    </row>
    <row r="9" spans="1:8">
      <c r="A9" t="s">
        <v>3</v>
      </c>
      <c r="C9" s="13">
        <v>20591</v>
      </c>
      <c r="D9">
        <v>20030</v>
      </c>
      <c r="E9" t="s">
        <v>4</v>
      </c>
      <c r="G9" s="13">
        <v>2053</v>
      </c>
      <c r="H9" s="13">
        <v>2105</v>
      </c>
    </row>
    <row r="10" spans="1:8">
      <c r="A10" t="s">
        <v>5</v>
      </c>
      <c r="C10" s="13">
        <v>3228</v>
      </c>
      <c r="D10">
        <v>6332</v>
      </c>
      <c r="E10" t="s">
        <v>6</v>
      </c>
      <c r="G10" s="13">
        <v>6004</v>
      </c>
      <c r="H10" s="13">
        <v>9768</v>
      </c>
    </row>
    <row r="11" spans="1:8">
      <c r="A11" t="s">
        <v>7</v>
      </c>
      <c r="C11" s="13">
        <v>1400</v>
      </c>
      <c r="D11">
        <v>1965</v>
      </c>
      <c r="E11" t="s">
        <v>8</v>
      </c>
      <c r="G11" s="13">
        <v>2188</v>
      </c>
      <c r="H11" s="13">
        <v>8451</v>
      </c>
    </row>
    <row r="12" spans="1:8">
      <c r="E12" t="s">
        <v>9</v>
      </c>
      <c r="G12" s="13">
        <v>3746</v>
      </c>
      <c r="H12" s="13">
        <v>4017</v>
      </c>
    </row>
    <row r="13" spans="1:8">
      <c r="A13" t="s">
        <v>10</v>
      </c>
      <c r="C13" s="13">
        <v>1382</v>
      </c>
      <c r="D13">
        <v>1114</v>
      </c>
      <c r="E13" t="s">
        <v>36</v>
      </c>
      <c r="G13" s="13">
        <v>303</v>
      </c>
      <c r="H13" s="13">
        <v>0</v>
      </c>
    </row>
    <row r="14" spans="1:8">
      <c r="A14" t="s">
        <v>21</v>
      </c>
      <c r="C14" s="13">
        <v>1913</v>
      </c>
      <c r="D14">
        <v>2411</v>
      </c>
      <c r="E14" t="s">
        <v>26</v>
      </c>
      <c r="G14" s="13">
        <v>4784</v>
      </c>
      <c r="H14" s="13">
        <v>4638</v>
      </c>
    </row>
    <row r="15" spans="1:8">
      <c r="A15" t="s">
        <v>22</v>
      </c>
      <c r="C15" s="13">
        <v>908</v>
      </c>
      <c r="D15">
        <v>1079</v>
      </c>
      <c r="E15" t="s">
        <v>10</v>
      </c>
      <c r="G15" s="13">
        <v>1300</v>
      </c>
      <c r="H15" s="13">
        <v>1366</v>
      </c>
    </row>
    <row r="16" spans="1:8">
      <c r="A16" t="s">
        <v>12</v>
      </c>
      <c r="C16" s="13">
        <v>2989</v>
      </c>
      <c r="D16">
        <v>2663</v>
      </c>
      <c r="E16" t="s">
        <v>11</v>
      </c>
      <c r="G16" s="13">
        <v>2390</v>
      </c>
      <c r="H16" s="13">
        <v>1650</v>
      </c>
    </row>
    <row r="17" spans="1:8">
      <c r="A17" t="s">
        <v>13</v>
      </c>
      <c r="C17" s="13">
        <v>2910</v>
      </c>
      <c r="D17">
        <v>55</v>
      </c>
      <c r="E17" t="s">
        <v>22</v>
      </c>
      <c r="G17" s="13">
        <v>530</v>
      </c>
      <c r="H17" s="13">
        <v>991</v>
      </c>
    </row>
    <row r="18" spans="1:8">
      <c r="A18" t="s">
        <v>14</v>
      </c>
      <c r="C18" s="13">
        <v>847</v>
      </c>
      <c r="D18">
        <v>1169</v>
      </c>
      <c r="E18" t="s">
        <v>27</v>
      </c>
      <c r="G18" s="13">
        <v>6822</v>
      </c>
      <c r="H18" s="13">
        <v>10173</v>
      </c>
    </row>
    <row r="19" spans="1:8">
      <c r="A19" t="s">
        <v>15</v>
      </c>
      <c r="C19" s="13">
        <v>1063</v>
      </c>
      <c r="D19">
        <v>719</v>
      </c>
      <c r="E19" t="s">
        <v>14</v>
      </c>
      <c r="G19" s="13">
        <v>1453</v>
      </c>
      <c r="H19" s="13">
        <v>1644</v>
      </c>
    </row>
    <row r="20" spans="1:8">
      <c r="A20" t="s">
        <v>16</v>
      </c>
      <c r="C20" s="13">
        <v>1463</v>
      </c>
      <c r="D20">
        <v>1631</v>
      </c>
      <c r="E20" t="s">
        <v>15</v>
      </c>
      <c r="G20" s="13">
        <v>270</v>
      </c>
      <c r="H20" s="13">
        <v>105</v>
      </c>
    </row>
    <row r="21" spans="1:8">
      <c r="A21" t="s">
        <v>18</v>
      </c>
      <c r="C21" s="13">
        <v>-40</v>
      </c>
      <c r="D21">
        <v>112</v>
      </c>
      <c r="E21" t="s">
        <v>17</v>
      </c>
      <c r="G21" s="13">
        <v>975</v>
      </c>
      <c r="H21" s="13">
        <v>1029</v>
      </c>
    </row>
    <row r="22" spans="1:8">
      <c r="A22" t="s">
        <v>23</v>
      </c>
      <c r="C22" s="13">
        <v>587</v>
      </c>
      <c r="D22">
        <v>887</v>
      </c>
      <c r="E22" t="s">
        <v>18</v>
      </c>
      <c r="G22" s="13">
        <v>0</v>
      </c>
      <c r="H22" s="13">
        <v>10</v>
      </c>
    </row>
    <row r="23" spans="1:8">
      <c r="A23" t="s">
        <v>24</v>
      </c>
      <c r="C23" s="13">
        <v>1048</v>
      </c>
      <c r="D23">
        <v>4460</v>
      </c>
      <c r="E23" t="s">
        <v>29</v>
      </c>
      <c r="G23" s="13">
        <v>42</v>
      </c>
      <c r="H23" s="13">
        <v>60</v>
      </c>
    </row>
    <row r="24" spans="1:8">
      <c r="A24" t="s">
        <v>25</v>
      </c>
      <c r="C24" s="13">
        <v>138</v>
      </c>
      <c r="D24">
        <v>2528</v>
      </c>
      <c r="E24" t="s">
        <v>25</v>
      </c>
      <c r="G24" s="13">
        <v>201</v>
      </c>
      <c r="H24" s="13">
        <v>778</v>
      </c>
    </row>
    <row r="25" spans="1:8">
      <c r="E25" t="s">
        <v>37</v>
      </c>
      <c r="G25" s="13">
        <v>2873</v>
      </c>
      <c r="H25">
        <v>2894</v>
      </c>
    </row>
    <row r="27" spans="1:8">
      <c r="A27" s="2" t="s">
        <v>1</v>
      </c>
      <c r="C27" s="3">
        <f>SUM(C9:C26)</f>
        <v>40427</v>
      </c>
      <c r="D27" s="3">
        <f>SUM(D9:D24)</f>
        <v>47155</v>
      </c>
      <c r="E27" s="2" t="s">
        <v>2</v>
      </c>
      <c r="G27" s="3">
        <f>SUM(G9:G26)</f>
        <v>35934</v>
      </c>
      <c r="H27" s="3">
        <f>SUM(H9:H25)</f>
        <v>49679</v>
      </c>
    </row>
    <row r="29" spans="1:8">
      <c r="B29" t="s">
        <v>38</v>
      </c>
      <c r="E29">
        <v>4087</v>
      </c>
    </row>
    <row r="30" spans="1:8">
      <c r="B30" t="s">
        <v>39</v>
      </c>
      <c r="E30">
        <f>C27-G27</f>
        <v>4493</v>
      </c>
      <c r="G30" s="14"/>
    </row>
    <row r="31" spans="1:8">
      <c r="B31" t="s">
        <v>28</v>
      </c>
      <c r="E31" s="20">
        <f>SUM(E29:E30)</f>
        <v>8580</v>
      </c>
    </row>
    <row r="35" spans="1:7" ht="15.75">
      <c r="A35" s="23" t="s">
        <v>40</v>
      </c>
      <c r="B35" s="23"/>
      <c r="C35" s="23"/>
      <c r="D35" s="23"/>
      <c r="E35" s="23"/>
      <c r="F35" s="23"/>
      <c r="G35" s="23"/>
    </row>
    <row r="36" spans="1:7" ht="15.75">
      <c r="A36" s="11" t="s">
        <v>1</v>
      </c>
      <c r="B36" s="10"/>
      <c r="C36" s="10"/>
      <c r="D36" s="10"/>
      <c r="E36" s="2" t="s">
        <v>2</v>
      </c>
      <c r="F36" s="10"/>
      <c r="G36" s="10"/>
    </row>
    <row r="37" spans="1:7">
      <c r="A37" t="s">
        <v>30</v>
      </c>
      <c r="C37" s="5">
        <v>1879</v>
      </c>
      <c r="F37" t="s">
        <v>41</v>
      </c>
      <c r="G37" s="5">
        <v>11032</v>
      </c>
    </row>
    <row r="38" spans="1:7">
      <c r="A38" t="s">
        <v>31</v>
      </c>
      <c r="C38">
        <v>1119</v>
      </c>
      <c r="G38" s="5"/>
    </row>
    <row r="39" spans="1:7">
      <c r="G39" s="5"/>
    </row>
    <row r="40" spans="1:7">
      <c r="G40" s="5"/>
    </row>
    <row r="41" spans="1:7">
      <c r="G41" s="5"/>
    </row>
    <row r="42" spans="1:7">
      <c r="A42" s="2"/>
      <c r="C42" s="6">
        <f>SUM(C37:C41)</f>
        <v>2998</v>
      </c>
      <c r="G42" s="6">
        <f>SUM(G37:G41)</f>
        <v>11032</v>
      </c>
    </row>
    <row r="43" spans="1:7">
      <c r="G43" s="7"/>
    </row>
    <row r="44" spans="1:7">
      <c r="G44" s="8"/>
    </row>
    <row r="45" spans="1:7">
      <c r="B45" t="s">
        <v>42</v>
      </c>
      <c r="E45" s="5">
        <v>3980</v>
      </c>
    </row>
    <row r="46" spans="1:7" ht="15.75" thickBot="1">
      <c r="E46" s="19">
        <f>SUM(E44:E45)</f>
        <v>3980</v>
      </c>
    </row>
    <row r="47" spans="1:7" ht="15.75" thickTop="1"/>
    <row r="48" spans="1:7">
      <c r="B48" t="s">
        <v>34</v>
      </c>
      <c r="E48" s="5">
        <f>C42-G42</f>
        <v>-8034</v>
      </c>
      <c r="F48" s="17"/>
    </row>
    <row r="49" spans="1:7" ht="15.75" thickBot="1">
      <c r="B49" t="s">
        <v>43</v>
      </c>
      <c r="E49" s="21">
        <f>SUM(E46:E48)</f>
        <v>-4054</v>
      </c>
    </row>
    <row r="50" spans="1:7" ht="15.75" thickTop="1">
      <c r="A50" s="4"/>
      <c r="B50" s="4"/>
      <c r="C50" s="4"/>
      <c r="D50" s="4"/>
      <c r="E50" s="4"/>
      <c r="F50" s="9"/>
      <c r="G50" s="4"/>
    </row>
    <row r="51" spans="1:7">
      <c r="F51" s="5"/>
    </row>
    <row r="52" spans="1:7" ht="15.75">
      <c r="A52" s="24" t="s">
        <v>44</v>
      </c>
      <c r="B52" s="24"/>
      <c r="C52" s="24"/>
      <c r="D52" s="24"/>
      <c r="E52" s="24"/>
      <c r="F52" s="24"/>
      <c r="G52" s="24"/>
    </row>
    <row r="53" spans="1:7">
      <c r="E53" s="12" t="s">
        <v>2</v>
      </c>
    </row>
    <row r="54" spans="1:7">
      <c r="F54" t="s">
        <v>45</v>
      </c>
      <c r="G54">
        <v>4666</v>
      </c>
    </row>
    <row r="55" spans="1:7">
      <c r="F55" t="s">
        <v>46</v>
      </c>
      <c r="G55">
        <v>4430</v>
      </c>
    </row>
    <row r="60" spans="1:7">
      <c r="G60" s="3">
        <f>SUM(G54:G59)</f>
        <v>9096</v>
      </c>
    </row>
    <row r="62" spans="1:7">
      <c r="B62" t="s">
        <v>47</v>
      </c>
      <c r="E62">
        <v>-8199</v>
      </c>
    </row>
    <row r="63" spans="1:7">
      <c r="A63" s="8"/>
      <c r="B63" s="8" t="s">
        <v>32</v>
      </c>
      <c r="C63" s="8"/>
      <c r="D63" s="8"/>
      <c r="E63" s="4">
        <v>-9096</v>
      </c>
      <c r="F63" s="8"/>
      <c r="G63" s="8"/>
    </row>
    <row r="64" spans="1:7">
      <c r="A64" s="8"/>
      <c r="B64" s="8" t="s">
        <v>48</v>
      </c>
      <c r="C64" s="8"/>
      <c r="D64" s="8"/>
      <c r="E64" s="20">
        <f>SUM(E62:E63)</f>
        <v>-17295</v>
      </c>
      <c r="F64" s="8"/>
      <c r="G64" s="13"/>
    </row>
    <row r="66" spans="1:7">
      <c r="A66" s="15" t="s">
        <v>54</v>
      </c>
    </row>
    <row r="68" spans="1:7" ht="15.75">
      <c r="A68" s="23" t="s">
        <v>19</v>
      </c>
      <c r="B68" s="23"/>
      <c r="C68" s="23"/>
      <c r="D68" s="23"/>
      <c r="E68" s="23"/>
      <c r="F68" s="23"/>
      <c r="G68" s="23"/>
    </row>
    <row r="70" spans="1:7">
      <c r="A70" t="s">
        <v>38</v>
      </c>
      <c r="C70">
        <v>6114</v>
      </c>
      <c r="E70" t="s">
        <v>49</v>
      </c>
      <c r="F70" s="5"/>
      <c r="G70">
        <v>10664</v>
      </c>
    </row>
    <row r="71" spans="1:7">
      <c r="A71" t="s">
        <v>42</v>
      </c>
      <c r="C71" s="5">
        <f>E45</f>
        <v>3980</v>
      </c>
      <c r="E71" t="s">
        <v>43</v>
      </c>
      <c r="F71" s="5"/>
      <c r="G71" s="5">
        <f>E49</f>
        <v>-4054</v>
      </c>
    </row>
    <row r="72" spans="1:7">
      <c r="A72" s="2"/>
      <c r="C72" s="3">
        <f>SUM(C70:C71)</f>
        <v>10094</v>
      </c>
      <c r="G72" s="3">
        <f>SUM(G70:G71)</f>
        <v>6610</v>
      </c>
    </row>
    <row r="74" spans="1:7">
      <c r="B74" t="s">
        <v>50</v>
      </c>
      <c r="E74">
        <f>C72</f>
        <v>10094</v>
      </c>
    </row>
    <row r="75" spans="1:7">
      <c r="B75" t="s">
        <v>33</v>
      </c>
      <c r="E75" s="5">
        <f>E30+E48</f>
        <v>-3541</v>
      </c>
      <c r="F75" s="5"/>
    </row>
    <row r="76" spans="1:7">
      <c r="B76" t="s">
        <v>20</v>
      </c>
      <c r="E76" s="5">
        <f>E33</f>
        <v>0</v>
      </c>
      <c r="F76" s="5"/>
    </row>
    <row r="77" spans="1:7">
      <c r="B77" t="s">
        <v>51</v>
      </c>
      <c r="E77" s="20">
        <f>SUM(E74:E76)</f>
        <v>6553</v>
      </c>
    </row>
    <row r="79" spans="1:7" ht="21">
      <c r="A79" s="18"/>
    </row>
    <row r="80" spans="1:7">
      <c r="A80" s="15"/>
    </row>
    <row r="81" spans="1:2">
      <c r="A81" s="15"/>
    </row>
    <row r="82" spans="1:2">
      <c r="A82" s="15"/>
    </row>
    <row r="83" spans="1:2">
      <c r="A83" s="15"/>
      <c r="B83" s="16"/>
    </row>
    <row r="85" spans="1:2">
      <c r="A85" s="15"/>
      <c r="B85" s="8"/>
    </row>
    <row r="87" spans="1:2">
      <c r="A87" s="15"/>
    </row>
    <row r="89" spans="1:2">
      <c r="A89" s="15"/>
      <c r="B89" s="15"/>
    </row>
    <row r="90" spans="1:2">
      <c r="A90" s="15"/>
      <c r="B90" s="15"/>
    </row>
  </sheetData>
  <mergeCells count="8">
    <mergeCell ref="A35:G35"/>
    <mergeCell ref="A52:G52"/>
    <mergeCell ref="A68:G68"/>
    <mergeCell ref="A1:G1"/>
    <mergeCell ref="A3:G3"/>
    <mergeCell ref="A6:G6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RogerEley</dc:creator>
  <cp:lastModifiedBy>rogereley</cp:lastModifiedBy>
  <cp:lastPrinted>2016-05-14T20:38:44Z</cp:lastPrinted>
  <dcterms:created xsi:type="dcterms:W3CDTF">2015-08-25T15:32:12Z</dcterms:created>
  <dcterms:modified xsi:type="dcterms:W3CDTF">2016-05-14T20:41:00Z</dcterms:modified>
</cp:coreProperties>
</file>